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betta/Desktop/cartella senza nome/"/>
    </mc:Choice>
  </mc:AlternateContent>
  <xr:revisionPtr revIDLastSave="0" documentId="13_ncr:1_{DFE67216-12D7-4744-B2B9-5D3A4ACEE8FE}" xr6:coauthVersionLast="47" xr6:coauthVersionMax="47" xr10:uidLastSave="{00000000-0000-0000-0000-000000000000}"/>
  <bookViews>
    <workbookView xWindow="0" yWindow="500" windowWidth="28800" windowHeight="17500" xr2:uid="{0BC68807-975D-6941-8F4B-AEB55590568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3" i="1" l="1"/>
  <c r="F53" i="1" s="1"/>
  <c r="E51" i="1"/>
  <c r="F51" i="1" s="1"/>
  <c r="E17" i="1"/>
  <c r="F17" i="1" s="1"/>
  <c r="D17" i="1"/>
  <c r="D5" i="1"/>
  <c r="D7" i="1"/>
  <c r="E7" i="1" s="1"/>
  <c r="F7" i="1" s="1"/>
  <c r="D9" i="1"/>
  <c r="E9" i="1" s="1"/>
  <c r="F9" i="1" s="1"/>
  <c r="D11" i="1"/>
  <c r="E11" i="1" s="1"/>
  <c r="F11" i="1" s="1"/>
  <c r="D13" i="1"/>
  <c r="E13" i="1" s="1"/>
  <c r="F13" i="1" s="1"/>
  <c r="D15" i="1"/>
  <c r="E15" i="1" s="1"/>
  <c r="F15" i="1" s="1"/>
  <c r="D19" i="1"/>
  <c r="D21" i="1"/>
  <c r="D23" i="1"/>
  <c r="E23" i="1" s="1"/>
  <c r="F23" i="1" s="1"/>
  <c r="D25" i="1"/>
  <c r="E25" i="1" s="1"/>
  <c r="F25" i="1" s="1"/>
  <c r="D27" i="1"/>
  <c r="E37" i="1" s="1"/>
  <c r="F37" i="1" s="1"/>
  <c r="D29" i="1"/>
  <c r="E29" i="1" s="1"/>
  <c r="F29" i="1" s="1"/>
  <c r="D31" i="1"/>
  <c r="E31" i="1" s="1"/>
  <c r="F31" i="1" s="1"/>
  <c r="D33" i="1"/>
  <c r="D35" i="1"/>
  <c r="D37" i="1"/>
  <c r="D39" i="1"/>
  <c r="D41" i="1"/>
  <c r="D43" i="1"/>
  <c r="E43" i="1" s="1"/>
  <c r="F43" i="1" s="1"/>
  <c r="D45" i="1"/>
  <c r="E45" i="1" s="1"/>
  <c r="F45" i="1" s="1"/>
  <c r="D47" i="1"/>
  <c r="E47" i="1" s="1"/>
  <c r="F47" i="1" s="1"/>
  <c r="D49" i="1"/>
  <c r="D51" i="1"/>
  <c r="D53" i="1"/>
  <c r="D55" i="1"/>
  <c r="E55" i="1" s="1"/>
  <c r="F55" i="1" s="1"/>
  <c r="D57" i="1"/>
  <c r="E57" i="1" s="1"/>
  <c r="F57" i="1" s="1"/>
  <c r="D59" i="1"/>
  <c r="E59" i="1" s="1"/>
  <c r="F59" i="1" s="1"/>
  <c r="D61" i="1"/>
  <c r="E61" i="1" s="1"/>
  <c r="F61" i="1" s="1"/>
  <c r="D63" i="1"/>
  <c r="E63" i="1" s="1"/>
  <c r="F63" i="1" s="1"/>
  <c r="D65" i="1"/>
  <c r="E65" i="1" s="1"/>
  <c r="F65" i="1" s="1"/>
  <c r="D67" i="1"/>
  <c r="E67" i="1" s="1"/>
  <c r="F67" i="1" s="1"/>
  <c r="D69" i="1"/>
  <c r="E69" i="1" s="1"/>
  <c r="F69" i="1" s="1"/>
  <c r="D71" i="1"/>
  <c r="E71" i="1" s="1"/>
  <c r="F71" i="1" s="1"/>
  <c r="D73" i="1"/>
  <c r="E73" i="1" s="1"/>
  <c r="F73" i="1" s="1"/>
  <c r="E41" i="1" l="1"/>
  <c r="F41" i="1" s="1"/>
  <c r="E39" i="1"/>
  <c r="F39" i="1" s="1"/>
  <c r="E21" i="1"/>
  <c r="F21" i="1" s="1"/>
  <c r="E33" i="1"/>
  <c r="F33" i="1" s="1"/>
  <c r="E35" i="1"/>
  <c r="F35" i="1" s="1"/>
  <c r="E19" i="1"/>
  <c r="F19" i="1" s="1"/>
</calcChain>
</file>

<file path=xl/sharedStrings.xml><?xml version="1.0" encoding="utf-8"?>
<sst xmlns="http://schemas.openxmlformats.org/spreadsheetml/2006/main" count="82" uniqueCount="46">
  <si>
    <t xml:space="preserve">proteine </t>
  </si>
  <si>
    <t>Abs</t>
  </si>
  <si>
    <t>media repliche</t>
  </si>
  <si>
    <t>mg prot/ml</t>
  </si>
  <si>
    <t xml:space="preserve">BIANCO </t>
  </si>
  <si>
    <t>1 T+1</t>
  </si>
  <si>
    <t>"</t>
  </si>
  <si>
    <t>2 T+1</t>
  </si>
  <si>
    <t>3 T+1</t>
  </si>
  <si>
    <t>4 T+1</t>
  </si>
  <si>
    <t>5 T+1</t>
  </si>
  <si>
    <t>1 CT 5gg</t>
  </si>
  <si>
    <t>2 CT 5gg</t>
  </si>
  <si>
    <t>3 CT 5gg</t>
  </si>
  <si>
    <t>4 CT 5gg</t>
  </si>
  <si>
    <t>5 CT 5gg</t>
  </si>
  <si>
    <t>1 T+3</t>
  </si>
  <si>
    <t>2 T+3</t>
  </si>
  <si>
    <t>3 T+3</t>
  </si>
  <si>
    <t>4 T+3</t>
  </si>
  <si>
    <t>5 T+3</t>
  </si>
  <si>
    <t>1 CT 15gg</t>
  </si>
  <si>
    <t>2 CT 15gg</t>
  </si>
  <si>
    <t>3 CT 15gg</t>
  </si>
  <si>
    <t>4 CT 15gg</t>
  </si>
  <si>
    <t>5 CT 15gg</t>
  </si>
  <si>
    <t>1 T+2</t>
  </si>
  <si>
    <t>2 T+2</t>
  </si>
  <si>
    <t>3 T+2</t>
  </si>
  <si>
    <t>4 T+2</t>
  </si>
  <si>
    <t>5 T+2</t>
  </si>
  <si>
    <t>1 T 0</t>
  </si>
  <si>
    <t>2 T0</t>
  </si>
  <si>
    <t>3 T0</t>
  </si>
  <si>
    <t>4 T0</t>
  </si>
  <si>
    <t>1 CT 10gg</t>
  </si>
  <si>
    <t>2 CT 10gg</t>
  </si>
  <si>
    <t>3 CT 10gg</t>
  </si>
  <si>
    <t xml:space="preserve">CUORE HEART </t>
  </si>
  <si>
    <t>RETTA DI TARATURA</t>
  </si>
  <si>
    <t>y=ax+b</t>
  </si>
  <si>
    <t>b</t>
  </si>
  <si>
    <t>a</t>
  </si>
  <si>
    <t>la mia retta</t>
  </si>
  <si>
    <t>y=0,01x+0,0477</t>
  </si>
  <si>
    <t>m sample- m bianco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</si>
</sst>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 x14ac:knownFonts="1">
    <font>
      <sz val="12"/>
      <color theme="1"/>
      <name val="Aptos Narrow"/>
      <family val="2"/>
      <scheme val="minor"/>
    </font>
    <font>
      <b/>
      <sz val="12"/>
      <color rgb="FF000000"/>
      <name val="Aptos Narrow"/>
      <family val="2"/>
      <scheme val="minor"/>
    </font>
    <font>
      <b/>
      <sz val="11"/>
      <color rgb="FF000000"/>
      <name val="Aptos Narrow"/>
      <family val="2"/>
      <scheme val="minor"/>
    </font>
    <font>
      <sz val="12"/>
      <color rgb="FF000000"/>
      <name val="Aptos Narrow"/>
      <family val="2"/>
      <scheme val="minor"/>
    </font>
    <font>
      <sz val="11"/>
      <color rgb="FF000000"/>
      <name val="Aptos Narrow"/>
      <family val="2"/>
      <scheme val="minor"/>
    </font>
    <font>
      <b/>
      <sz val="12"/>
      <color theme="1"/>
      <name val="Aptos Narrow"/>
      <scheme val="minor"/>
    </font>
    <font>
      <b/>
      <sz val="11"/>
      <color theme="1"/>
      <name val="Aptos Narrow"/>
      <family val="2"/>
      <scheme val="minor"/>
    </font>
    <font>
      <strike/>
      <sz val="11"/>
      <color theme="1"/>
      <name val="Calibri"/>
      <family val="2"/>
    </font>
    <font>
      <strike/>
      <sz val="11"/>
      <color theme="1"/>
      <name val="Aptos Narrow"/>
      <family val="2"/>
      <scheme val="minor"/>
    </font>
    <font>
      <b/>
      <strike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1" xfId="0" applyFont="1" applyBorder="1"/>
    <xf numFmtId="0" fontId="3" fillId="0" borderId="2" xfId="0" applyFont="1" applyBorder="1"/>
    <xf numFmtId="164" fontId="3" fillId="0" borderId="0" xfId="0" applyNumberFormat="1" applyFont="1"/>
    <xf numFmtId="164" fontId="4" fillId="0" borderId="4" xfId="0" applyNumberFormat="1" applyFont="1" applyBorder="1"/>
    <xf numFmtId="0" fontId="3" fillId="0" borderId="5" xfId="0" applyFont="1" applyBorder="1"/>
    <xf numFmtId="0" fontId="3" fillId="0" borderId="0" xfId="0" applyFont="1"/>
    <xf numFmtId="14" fontId="3" fillId="0" borderId="0" xfId="0" applyNumberFormat="1" applyFont="1"/>
    <xf numFmtId="0" fontId="4" fillId="0" borderId="0" xfId="0" applyFont="1"/>
    <xf numFmtId="164" fontId="4" fillId="0" borderId="0" xfId="0" applyNumberFormat="1" applyFont="1"/>
    <xf numFmtId="0" fontId="6" fillId="0" borderId="7" xfId="0" applyFont="1" applyBorder="1"/>
    <xf numFmtId="0" fontId="7" fillId="0" borderId="2" xfId="0" applyFont="1" applyBorder="1"/>
    <xf numFmtId="164" fontId="8" fillId="0" borderId="3" xfId="0" applyNumberFormat="1" applyFont="1" applyBorder="1"/>
    <xf numFmtId="0" fontId="6" fillId="0" borderId="8" xfId="0" applyFont="1" applyBorder="1"/>
    <xf numFmtId="0" fontId="6" fillId="0" borderId="0" xfId="0" applyFont="1" applyAlignment="1">
      <alignment horizontal="right"/>
    </xf>
    <xf numFmtId="0" fontId="6" fillId="0" borderId="9" xfId="0" applyFont="1" applyBorder="1"/>
    <xf numFmtId="0" fontId="9" fillId="0" borderId="10" xfId="0" applyFont="1" applyBorder="1"/>
    <xf numFmtId="0" fontId="6" fillId="0" borderId="5" xfId="0" applyFont="1" applyBorder="1" applyAlignment="1">
      <alignment horizontal="right"/>
    </xf>
    <xf numFmtId="0" fontId="6" fillId="0" borderId="6" xfId="0" applyFont="1" applyBorder="1"/>
    <xf numFmtId="0" fontId="1" fillId="0" borderId="9" xfId="0" applyFont="1" applyBorder="1" applyAlignment="1">
      <alignment vertical="center"/>
    </xf>
    <xf numFmtId="164" fontId="3" fillId="0" borderId="9" xfId="0" applyNumberFormat="1" applyFont="1" applyBorder="1"/>
    <xf numFmtId="0" fontId="3" fillId="0" borderId="9" xfId="0" applyFont="1" applyBorder="1"/>
    <xf numFmtId="0" fontId="4" fillId="0" borderId="9" xfId="0" applyFont="1" applyBorder="1"/>
    <xf numFmtId="164" fontId="4" fillId="0" borderId="9" xfId="0" applyNumberFormat="1" applyFont="1" applyBorder="1"/>
    <xf numFmtId="0" fontId="0" fillId="0" borderId="9" xfId="0" applyBorder="1"/>
    <xf numFmtId="0" fontId="5" fillId="0" borderId="0" xfId="0" applyFont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F0984-1066-4B4C-BBC2-0544CD317AA3}">
  <dimension ref="B2:K74"/>
  <sheetViews>
    <sheetView tabSelected="1" zoomScale="134" workbookViewId="0">
      <selection activeCell="J15" sqref="J15"/>
    </sheetView>
  </sheetViews>
  <sheetFormatPr baseColWidth="10" defaultRowHeight="16" x14ac:dyDescent="0.2"/>
  <cols>
    <col min="4" max="4" width="14.6640625" customWidth="1"/>
    <col min="5" max="5" width="17.5" customWidth="1"/>
  </cols>
  <sheetData>
    <row r="2" spans="2:11" x14ac:dyDescent="0.2">
      <c r="B2" s="26" t="s">
        <v>38</v>
      </c>
      <c r="C2" s="26"/>
      <c r="D2" s="26"/>
      <c r="E2" s="26"/>
      <c r="F2" s="26"/>
    </row>
    <row r="4" spans="2:11" x14ac:dyDescent="0.2">
      <c r="B4" s="1" t="s">
        <v>0</v>
      </c>
      <c r="C4" s="1" t="s">
        <v>1</v>
      </c>
      <c r="D4" s="20" t="s">
        <v>2</v>
      </c>
      <c r="E4" s="1" t="s">
        <v>45</v>
      </c>
      <c r="F4" s="2" t="s">
        <v>3</v>
      </c>
      <c r="I4" s="11" t="s">
        <v>39</v>
      </c>
      <c r="J4" s="12"/>
      <c r="K4" s="13"/>
    </row>
    <row r="5" spans="2:11" x14ac:dyDescent="0.2">
      <c r="B5" s="3" t="s">
        <v>4</v>
      </c>
      <c r="C5" s="3">
        <v>2.5000000000000001E-2</v>
      </c>
      <c r="D5" s="21">
        <f>AVERAGE(C5:C6)</f>
        <v>2.4E-2</v>
      </c>
      <c r="E5" s="4"/>
      <c r="F5" s="5"/>
      <c r="I5" s="14" t="s">
        <v>40</v>
      </c>
      <c r="J5" s="15" t="s">
        <v>41</v>
      </c>
      <c r="K5" s="16">
        <v>4.7699999999999999E-2</v>
      </c>
    </row>
    <row r="6" spans="2:11" x14ac:dyDescent="0.2">
      <c r="B6" s="6" t="s">
        <v>4</v>
      </c>
      <c r="C6" s="6">
        <v>2.3E-2</v>
      </c>
      <c r="D6" s="21"/>
      <c r="E6" s="4"/>
      <c r="F6" s="5"/>
      <c r="I6" s="17"/>
      <c r="J6" s="18" t="s">
        <v>42</v>
      </c>
      <c r="K6" s="19">
        <v>0.01</v>
      </c>
    </row>
    <row r="7" spans="2:11" x14ac:dyDescent="0.2">
      <c r="B7" s="7" t="s">
        <v>5</v>
      </c>
      <c r="C7" s="7">
        <v>0.74299999999999999</v>
      </c>
      <c r="D7" s="21">
        <f t="shared" ref="D7:D69" si="0">AVERAGE(C7:C8)</f>
        <v>0.67999999999999994</v>
      </c>
      <c r="E7" s="4">
        <f>D7-$D$5</f>
        <v>0.65599999999999992</v>
      </c>
      <c r="F7" s="5">
        <f>0.001*((E7-$K$5)/$K$6)/0.004</f>
        <v>15.207499999999998</v>
      </c>
      <c r="I7" t="s">
        <v>43</v>
      </c>
    </row>
    <row r="8" spans="2:11" x14ac:dyDescent="0.2">
      <c r="B8" s="7" t="s">
        <v>6</v>
      </c>
      <c r="C8" s="7">
        <v>0.61699999999999999</v>
      </c>
      <c r="D8" s="22"/>
      <c r="E8" s="7"/>
      <c r="F8" s="5"/>
      <c r="I8" t="s">
        <v>44</v>
      </c>
    </row>
    <row r="9" spans="2:11" x14ac:dyDescent="0.2">
      <c r="B9" s="7" t="s">
        <v>7</v>
      </c>
      <c r="C9" s="7">
        <v>0.51500000000000001</v>
      </c>
      <c r="D9" s="21">
        <f t="shared" si="0"/>
        <v>0.49299999999999999</v>
      </c>
      <c r="E9" s="4">
        <f>D9-$D$5</f>
        <v>0.46899999999999997</v>
      </c>
      <c r="F9" s="5">
        <f t="shared" ref="F9:F71" si="1">0.001*((E9-$K$5)/$K$6)/0.004</f>
        <v>10.532499999999999</v>
      </c>
    </row>
    <row r="10" spans="2:11" x14ac:dyDescent="0.2">
      <c r="B10" s="7" t="s">
        <v>6</v>
      </c>
      <c r="C10" s="7">
        <v>0.47099999999999997</v>
      </c>
      <c r="D10" s="22"/>
      <c r="E10" s="7"/>
      <c r="F10" s="5"/>
    </row>
    <row r="11" spans="2:11" x14ac:dyDescent="0.2">
      <c r="B11" s="7" t="s">
        <v>8</v>
      </c>
      <c r="C11" s="7">
        <v>0.59199999999999997</v>
      </c>
      <c r="D11" s="21">
        <f t="shared" si="0"/>
        <v>0.56800000000000006</v>
      </c>
      <c r="E11" s="4">
        <f>D11-$D$5</f>
        <v>0.54400000000000004</v>
      </c>
      <c r="F11" s="5">
        <f t="shared" si="1"/>
        <v>12.407500000000001</v>
      </c>
    </row>
    <row r="12" spans="2:11" x14ac:dyDescent="0.2">
      <c r="B12" s="7" t="s">
        <v>6</v>
      </c>
      <c r="C12" s="7">
        <v>0.54400000000000004</v>
      </c>
      <c r="D12" s="22"/>
      <c r="E12" s="7"/>
      <c r="F12" s="5"/>
    </row>
    <row r="13" spans="2:11" x14ac:dyDescent="0.2">
      <c r="B13" s="7" t="s">
        <v>9</v>
      </c>
      <c r="C13" s="7">
        <v>0.53800000000000003</v>
      </c>
      <c r="D13" s="21">
        <f t="shared" si="0"/>
        <v>0.51950000000000007</v>
      </c>
      <c r="E13" s="4">
        <f>D13-$D$5</f>
        <v>0.49550000000000005</v>
      </c>
      <c r="F13" s="5">
        <f t="shared" si="1"/>
        <v>11.195</v>
      </c>
    </row>
    <row r="14" spans="2:11" x14ac:dyDescent="0.2">
      <c r="B14" s="7" t="s">
        <v>6</v>
      </c>
      <c r="C14" s="7">
        <v>0.501</v>
      </c>
      <c r="D14" s="22"/>
      <c r="E14" s="7"/>
      <c r="F14" s="5"/>
    </row>
    <row r="15" spans="2:11" x14ac:dyDescent="0.2">
      <c r="B15" s="7" t="s">
        <v>10</v>
      </c>
      <c r="C15" s="4">
        <v>0.53</v>
      </c>
      <c r="D15" s="21">
        <f t="shared" si="0"/>
        <v>0.53600000000000003</v>
      </c>
      <c r="E15" s="4">
        <f>D15-$D$5</f>
        <v>0.51200000000000001</v>
      </c>
      <c r="F15" s="5">
        <f t="shared" si="1"/>
        <v>11.6075</v>
      </c>
    </row>
    <row r="16" spans="2:11" x14ac:dyDescent="0.2">
      <c r="B16" s="7" t="s">
        <v>6</v>
      </c>
      <c r="C16" s="7">
        <v>0.54200000000000004</v>
      </c>
      <c r="D16" s="22"/>
      <c r="E16" s="7"/>
      <c r="F16" s="5"/>
    </row>
    <row r="17" spans="2:6" x14ac:dyDescent="0.2">
      <c r="B17" s="8" t="s">
        <v>11</v>
      </c>
      <c r="C17" s="7">
        <v>0.46500000000000002</v>
      </c>
      <c r="D17" s="21">
        <f>AVERAGE(C17:C18)</f>
        <v>0.44700000000000001</v>
      </c>
      <c r="E17" s="4">
        <f>D17-$D$5</f>
        <v>0.42299999999999999</v>
      </c>
      <c r="F17" s="5">
        <f t="shared" si="1"/>
        <v>9.3824999999999985</v>
      </c>
    </row>
    <row r="18" spans="2:6" x14ac:dyDescent="0.2">
      <c r="B18" s="7" t="s">
        <v>6</v>
      </c>
      <c r="C18" s="4">
        <v>0.42899999999999999</v>
      </c>
      <c r="D18" s="21"/>
      <c r="E18" s="4"/>
      <c r="F18" s="5"/>
    </row>
    <row r="19" spans="2:6" x14ac:dyDescent="0.2">
      <c r="B19" s="7" t="s">
        <v>12</v>
      </c>
      <c r="C19" s="4">
        <v>0.60599999999999998</v>
      </c>
      <c r="D19" s="21">
        <f t="shared" si="0"/>
        <v>0.59850000000000003</v>
      </c>
      <c r="E19" s="4">
        <f>D19-$D$5</f>
        <v>0.57450000000000001</v>
      </c>
      <c r="F19" s="5">
        <f t="shared" si="1"/>
        <v>13.170000000000002</v>
      </c>
    </row>
    <row r="20" spans="2:6" x14ac:dyDescent="0.2">
      <c r="B20" s="7" t="s">
        <v>6</v>
      </c>
      <c r="C20" s="4">
        <v>0.59099999999999997</v>
      </c>
      <c r="D20" s="21"/>
      <c r="E20" s="4"/>
      <c r="F20" s="5"/>
    </row>
    <row r="21" spans="2:6" x14ac:dyDescent="0.2">
      <c r="B21" s="7" t="s">
        <v>13</v>
      </c>
      <c r="C21" s="4">
        <v>0.55400000000000005</v>
      </c>
      <c r="D21" s="21">
        <f t="shared" si="0"/>
        <v>0.52500000000000002</v>
      </c>
      <c r="E21" s="4">
        <f>D21-$D$5</f>
        <v>0.501</v>
      </c>
      <c r="F21" s="5">
        <f t="shared" si="1"/>
        <v>11.3325</v>
      </c>
    </row>
    <row r="22" spans="2:6" x14ac:dyDescent="0.2">
      <c r="B22" s="7" t="s">
        <v>6</v>
      </c>
      <c r="C22" s="4">
        <v>0.496</v>
      </c>
      <c r="D22" s="21"/>
      <c r="E22" s="4"/>
      <c r="F22" s="5"/>
    </row>
    <row r="23" spans="2:6" x14ac:dyDescent="0.2">
      <c r="B23" s="7" t="s">
        <v>14</v>
      </c>
      <c r="C23" s="4">
        <v>0.59</v>
      </c>
      <c r="D23" s="21">
        <f t="shared" si="0"/>
        <v>0.60349999999999993</v>
      </c>
      <c r="E23" s="4">
        <f>D23-$D$5</f>
        <v>0.5794999999999999</v>
      </c>
      <c r="F23" s="5">
        <f t="shared" si="1"/>
        <v>13.294999999999998</v>
      </c>
    </row>
    <row r="24" spans="2:6" x14ac:dyDescent="0.2">
      <c r="B24" s="7" t="s">
        <v>6</v>
      </c>
      <c r="C24" s="4">
        <v>0.61699999999999999</v>
      </c>
      <c r="D24" s="21"/>
      <c r="E24" s="4"/>
      <c r="F24" s="5"/>
    </row>
    <row r="25" spans="2:6" x14ac:dyDescent="0.2">
      <c r="B25" s="7" t="s">
        <v>15</v>
      </c>
      <c r="C25" s="4">
        <v>0.58099999999999996</v>
      </c>
      <c r="D25" s="21">
        <f t="shared" si="0"/>
        <v>0.54149999999999998</v>
      </c>
      <c r="E25" s="4">
        <f>D25-$D$5</f>
        <v>0.51749999999999996</v>
      </c>
      <c r="F25" s="5">
        <f t="shared" si="1"/>
        <v>11.744999999999997</v>
      </c>
    </row>
    <row r="26" spans="2:6" x14ac:dyDescent="0.2">
      <c r="B26" s="7" t="s">
        <v>6</v>
      </c>
      <c r="C26" s="4">
        <v>0.502</v>
      </c>
      <c r="D26" s="21"/>
      <c r="E26" s="4"/>
      <c r="F26" s="5"/>
    </row>
    <row r="27" spans="2:6" x14ac:dyDescent="0.2">
      <c r="B27" s="3" t="s">
        <v>4</v>
      </c>
      <c r="C27" s="3">
        <v>2.7E-2</v>
      </c>
      <c r="D27" s="23">
        <f t="shared" si="0"/>
        <v>2.6000000000000002E-2</v>
      </c>
      <c r="E27" s="9"/>
      <c r="F27" s="5"/>
    </row>
    <row r="28" spans="2:6" x14ac:dyDescent="0.2">
      <c r="B28" s="6" t="s">
        <v>4</v>
      </c>
      <c r="C28" s="6">
        <v>2.5000000000000001E-2</v>
      </c>
      <c r="D28" s="23"/>
      <c r="E28" s="9"/>
      <c r="F28" s="5"/>
    </row>
    <row r="29" spans="2:6" x14ac:dyDescent="0.2">
      <c r="B29" s="7" t="s">
        <v>16</v>
      </c>
      <c r="C29" s="7">
        <v>0.50600000000000001</v>
      </c>
      <c r="D29" s="21">
        <f t="shared" si="0"/>
        <v>0.49299999999999999</v>
      </c>
      <c r="E29" s="4">
        <f>D29-$D$27</f>
        <v>0.46699999999999997</v>
      </c>
      <c r="F29" s="5">
        <f t="shared" si="1"/>
        <v>10.482499999999998</v>
      </c>
    </row>
    <row r="30" spans="2:6" x14ac:dyDescent="0.2">
      <c r="B30" s="7" t="s">
        <v>6</v>
      </c>
      <c r="C30" s="7">
        <v>0.48</v>
      </c>
      <c r="D30" s="24"/>
      <c r="E30" s="10"/>
      <c r="F30" s="5"/>
    </row>
    <row r="31" spans="2:6" x14ac:dyDescent="0.2">
      <c r="B31" s="7" t="s">
        <v>17</v>
      </c>
      <c r="C31" s="7">
        <v>0.57699999999999996</v>
      </c>
      <c r="D31" s="21">
        <f t="shared" si="0"/>
        <v>0.58850000000000002</v>
      </c>
      <c r="E31" s="4">
        <f>D31-$D$27</f>
        <v>0.5625</v>
      </c>
      <c r="F31" s="5">
        <f t="shared" si="1"/>
        <v>12.870000000000001</v>
      </c>
    </row>
    <row r="32" spans="2:6" x14ac:dyDescent="0.2">
      <c r="B32" s="7" t="s">
        <v>6</v>
      </c>
      <c r="C32" s="7">
        <v>0.6</v>
      </c>
      <c r="D32" s="24"/>
      <c r="E32" s="10"/>
      <c r="F32" s="5"/>
    </row>
    <row r="33" spans="2:6" x14ac:dyDescent="0.2">
      <c r="B33" s="7" t="s">
        <v>18</v>
      </c>
      <c r="C33" s="7">
        <v>0.58699999999999997</v>
      </c>
      <c r="D33" s="21">
        <f t="shared" si="0"/>
        <v>0.54749999999999999</v>
      </c>
      <c r="E33" s="4">
        <f>D33-$D$27</f>
        <v>0.52149999999999996</v>
      </c>
      <c r="F33" s="5">
        <f t="shared" si="1"/>
        <v>11.844999999999999</v>
      </c>
    </row>
    <row r="34" spans="2:6" x14ac:dyDescent="0.2">
      <c r="B34" s="7" t="s">
        <v>6</v>
      </c>
      <c r="C34" s="7">
        <v>0.50800000000000001</v>
      </c>
      <c r="D34" s="24"/>
      <c r="E34" s="10"/>
      <c r="F34" s="5"/>
    </row>
    <row r="35" spans="2:6" x14ac:dyDescent="0.2">
      <c r="B35" s="7" t="s">
        <v>19</v>
      </c>
      <c r="C35" s="7">
        <v>0.59</v>
      </c>
      <c r="D35" s="21">
        <f t="shared" si="0"/>
        <v>0.5645</v>
      </c>
      <c r="E35" s="4">
        <f>D35-$D$27</f>
        <v>0.53849999999999998</v>
      </c>
      <c r="F35" s="5">
        <f t="shared" si="1"/>
        <v>12.27</v>
      </c>
    </row>
    <row r="36" spans="2:6" x14ac:dyDescent="0.2">
      <c r="B36" s="7" t="s">
        <v>6</v>
      </c>
      <c r="C36" s="4">
        <v>0.53900000000000003</v>
      </c>
      <c r="D36" s="24"/>
      <c r="E36" s="10"/>
      <c r="F36" s="5"/>
    </row>
    <row r="37" spans="2:6" x14ac:dyDescent="0.2">
      <c r="B37" s="7" t="s">
        <v>20</v>
      </c>
      <c r="C37" s="7">
        <v>0.58399999999999996</v>
      </c>
      <c r="D37" s="21">
        <f t="shared" si="0"/>
        <v>0.62850000000000006</v>
      </c>
      <c r="E37" s="4">
        <f>D37-$D$27</f>
        <v>0.60250000000000004</v>
      </c>
      <c r="F37" s="5">
        <f t="shared" si="1"/>
        <v>13.870000000000001</v>
      </c>
    </row>
    <row r="38" spans="2:6" x14ac:dyDescent="0.2">
      <c r="B38" s="7" t="s">
        <v>6</v>
      </c>
      <c r="C38" s="7">
        <v>0.67300000000000004</v>
      </c>
      <c r="D38" s="24"/>
      <c r="E38" s="10"/>
      <c r="F38" s="5"/>
    </row>
    <row r="39" spans="2:6" x14ac:dyDescent="0.2">
      <c r="B39" s="8" t="s">
        <v>21</v>
      </c>
      <c r="C39" s="4">
        <v>0.54600000000000004</v>
      </c>
      <c r="D39" s="21">
        <f t="shared" si="0"/>
        <v>0.56950000000000001</v>
      </c>
      <c r="E39" s="4">
        <f>D39-$D$27</f>
        <v>0.54349999999999998</v>
      </c>
      <c r="F39" s="5">
        <f t="shared" si="1"/>
        <v>12.395</v>
      </c>
    </row>
    <row r="40" spans="2:6" x14ac:dyDescent="0.2">
      <c r="B40" s="7" t="s">
        <v>6</v>
      </c>
      <c r="C40" s="4">
        <v>0.59299999999999997</v>
      </c>
      <c r="D40" s="23"/>
      <c r="E40" s="9"/>
      <c r="F40" s="5"/>
    </row>
    <row r="41" spans="2:6" x14ac:dyDescent="0.2">
      <c r="B41" s="7" t="s">
        <v>22</v>
      </c>
      <c r="C41" s="4">
        <v>0.56499999999999995</v>
      </c>
      <c r="D41" s="21">
        <f t="shared" si="0"/>
        <v>0.60499999999999998</v>
      </c>
      <c r="E41" s="4">
        <f>D41-$D$27</f>
        <v>0.57899999999999996</v>
      </c>
      <c r="F41" s="5">
        <f t="shared" si="1"/>
        <v>13.282499999999999</v>
      </c>
    </row>
    <row r="42" spans="2:6" x14ac:dyDescent="0.2">
      <c r="B42" s="7" t="s">
        <v>6</v>
      </c>
      <c r="C42" s="4">
        <v>0.64500000000000002</v>
      </c>
      <c r="D42" s="23"/>
      <c r="E42" s="9"/>
      <c r="F42" s="5"/>
    </row>
    <row r="43" spans="2:6" x14ac:dyDescent="0.2">
      <c r="B43" s="7" t="s">
        <v>23</v>
      </c>
      <c r="C43" s="4">
        <v>0.66400000000000003</v>
      </c>
      <c r="D43" s="21">
        <f t="shared" si="0"/>
        <v>0.65250000000000008</v>
      </c>
      <c r="E43" s="4">
        <f>D43-$D$27</f>
        <v>0.62650000000000006</v>
      </c>
      <c r="F43" s="5">
        <f t="shared" si="1"/>
        <v>14.470000000000002</v>
      </c>
    </row>
    <row r="44" spans="2:6" x14ac:dyDescent="0.2">
      <c r="B44" s="7" t="s">
        <v>6</v>
      </c>
      <c r="C44" s="4">
        <v>0.64100000000000001</v>
      </c>
      <c r="D44" s="23"/>
      <c r="E44" s="9"/>
      <c r="F44" s="5"/>
    </row>
    <row r="45" spans="2:6" x14ac:dyDescent="0.2">
      <c r="B45" s="7" t="s">
        <v>24</v>
      </c>
      <c r="C45" s="4">
        <v>0.55400000000000005</v>
      </c>
      <c r="D45" s="21">
        <f t="shared" si="0"/>
        <v>0.57150000000000001</v>
      </c>
      <c r="E45" s="4">
        <f>D45-$D$27</f>
        <v>0.54549999999999998</v>
      </c>
      <c r="F45" s="5">
        <f t="shared" si="1"/>
        <v>12.444999999999999</v>
      </c>
    </row>
    <row r="46" spans="2:6" x14ac:dyDescent="0.2">
      <c r="B46" s="7" t="s">
        <v>6</v>
      </c>
      <c r="C46" s="4">
        <v>0.58899999999999997</v>
      </c>
      <c r="D46" s="23"/>
      <c r="E46" s="9"/>
      <c r="F46" s="5"/>
    </row>
    <row r="47" spans="2:6" x14ac:dyDescent="0.2">
      <c r="B47" s="7" t="s">
        <v>25</v>
      </c>
      <c r="C47" s="4">
        <v>0.73099999999999998</v>
      </c>
      <c r="D47" s="21">
        <f t="shared" si="0"/>
        <v>0.69399999999999995</v>
      </c>
      <c r="E47" s="4">
        <f>D47-$D$27</f>
        <v>0.66799999999999993</v>
      </c>
      <c r="F47" s="5">
        <f t="shared" si="1"/>
        <v>15.507499999999999</v>
      </c>
    </row>
    <row r="48" spans="2:6" x14ac:dyDescent="0.2">
      <c r="B48" s="7" t="s">
        <v>6</v>
      </c>
      <c r="C48" s="4">
        <v>0.65700000000000003</v>
      </c>
      <c r="D48" s="23"/>
      <c r="E48" s="9"/>
      <c r="F48" s="5"/>
    </row>
    <row r="49" spans="2:6" x14ac:dyDescent="0.2">
      <c r="B49" s="3" t="s">
        <v>4</v>
      </c>
      <c r="C49" s="3">
        <v>2.9000000000000001E-2</v>
      </c>
      <c r="D49" s="23">
        <f t="shared" si="0"/>
        <v>2.75E-2</v>
      </c>
      <c r="E49" s="9"/>
      <c r="F49" s="5"/>
    </row>
    <row r="50" spans="2:6" x14ac:dyDescent="0.2">
      <c r="B50" s="6" t="s">
        <v>4</v>
      </c>
      <c r="C50" s="6">
        <v>2.5999999999999999E-2</v>
      </c>
      <c r="D50" s="23"/>
      <c r="E50" s="9"/>
      <c r="F50" s="5"/>
    </row>
    <row r="51" spans="2:6" x14ac:dyDescent="0.2">
      <c r="B51" s="7" t="s">
        <v>26</v>
      </c>
      <c r="C51" s="4">
        <v>0.49</v>
      </c>
      <c r="D51" s="21">
        <f t="shared" si="0"/>
        <v>0.47350000000000003</v>
      </c>
      <c r="E51" s="4">
        <f>D51-$D$49</f>
        <v>0.44600000000000001</v>
      </c>
      <c r="F51" s="5">
        <f t="shared" si="1"/>
        <v>9.9574999999999996</v>
      </c>
    </row>
    <row r="52" spans="2:6" x14ac:dyDescent="0.2">
      <c r="B52" s="7" t="s">
        <v>6</v>
      </c>
      <c r="C52" s="4">
        <v>0.45700000000000002</v>
      </c>
      <c r="D52" s="23"/>
      <c r="E52" s="9"/>
      <c r="F52" s="5"/>
    </row>
    <row r="53" spans="2:6" x14ac:dyDescent="0.2">
      <c r="B53" s="7" t="s">
        <v>27</v>
      </c>
      <c r="C53" s="4">
        <v>0.41199999999999998</v>
      </c>
      <c r="D53" s="21">
        <f t="shared" si="0"/>
        <v>0.46550000000000002</v>
      </c>
      <c r="E53" s="4">
        <f>D53-$D$49</f>
        <v>0.438</v>
      </c>
      <c r="F53" s="5">
        <f t="shared" si="1"/>
        <v>9.7574999999999985</v>
      </c>
    </row>
    <row r="54" spans="2:6" x14ac:dyDescent="0.2">
      <c r="B54" s="7" t="s">
        <v>6</v>
      </c>
      <c r="C54" s="4">
        <v>0.51900000000000002</v>
      </c>
      <c r="D54" s="23"/>
      <c r="E54" s="9"/>
      <c r="F54" s="5"/>
    </row>
    <row r="55" spans="2:6" x14ac:dyDescent="0.2">
      <c r="B55" s="7" t="s">
        <v>28</v>
      </c>
      <c r="C55" s="4">
        <v>0.53900000000000003</v>
      </c>
      <c r="D55" s="21">
        <f t="shared" si="0"/>
        <v>0.54700000000000004</v>
      </c>
      <c r="E55" s="4">
        <f>D55-$D$49</f>
        <v>0.51950000000000007</v>
      </c>
      <c r="F55" s="5">
        <f t="shared" si="1"/>
        <v>11.795000000000002</v>
      </c>
    </row>
    <row r="56" spans="2:6" x14ac:dyDescent="0.2">
      <c r="B56" s="7" t="s">
        <v>6</v>
      </c>
      <c r="C56" s="4">
        <v>0.55500000000000005</v>
      </c>
      <c r="D56" s="23"/>
      <c r="E56" s="9"/>
      <c r="F56" s="5"/>
    </row>
    <row r="57" spans="2:6" x14ac:dyDescent="0.2">
      <c r="B57" s="7" t="s">
        <v>29</v>
      </c>
      <c r="C57" s="4">
        <v>0.57299999999999995</v>
      </c>
      <c r="D57" s="21">
        <f t="shared" si="0"/>
        <v>0.58399999999999996</v>
      </c>
      <c r="E57" s="4">
        <f>D57-$D$49</f>
        <v>0.55649999999999999</v>
      </c>
      <c r="F57" s="5">
        <f t="shared" si="1"/>
        <v>12.72</v>
      </c>
    </row>
    <row r="58" spans="2:6" x14ac:dyDescent="0.2">
      <c r="B58" s="7" t="s">
        <v>6</v>
      </c>
      <c r="C58" s="4">
        <v>0.59499999999999997</v>
      </c>
      <c r="D58" s="23"/>
      <c r="E58" s="9"/>
      <c r="F58" s="5"/>
    </row>
    <row r="59" spans="2:6" x14ac:dyDescent="0.2">
      <c r="B59" s="7" t="s">
        <v>30</v>
      </c>
      <c r="C59" s="4">
        <v>0.52100000000000002</v>
      </c>
      <c r="D59" s="21">
        <f t="shared" si="0"/>
        <v>0.52150000000000007</v>
      </c>
      <c r="E59" s="4">
        <f>D59-$D$49</f>
        <v>0.49400000000000005</v>
      </c>
      <c r="F59" s="5">
        <f t="shared" si="1"/>
        <v>11.157500000000001</v>
      </c>
    </row>
    <row r="60" spans="2:6" x14ac:dyDescent="0.2">
      <c r="B60" s="7" t="s">
        <v>6</v>
      </c>
      <c r="C60" s="4">
        <v>0.52200000000000002</v>
      </c>
      <c r="D60" s="23"/>
      <c r="E60" s="9"/>
      <c r="F60" s="5"/>
    </row>
    <row r="61" spans="2:6" x14ac:dyDescent="0.2">
      <c r="B61" s="7" t="s">
        <v>31</v>
      </c>
      <c r="C61" s="4">
        <v>0.34100000000000003</v>
      </c>
      <c r="D61" s="21">
        <f t="shared" si="0"/>
        <v>0.33800000000000002</v>
      </c>
      <c r="E61" s="4">
        <f>D61-$D$49</f>
        <v>0.3105</v>
      </c>
      <c r="F61" s="5">
        <f t="shared" si="1"/>
        <v>6.5699999999999994</v>
      </c>
    </row>
    <row r="62" spans="2:6" x14ac:dyDescent="0.2">
      <c r="B62" s="7" t="s">
        <v>6</v>
      </c>
      <c r="C62" s="4">
        <v>0.33500000000000002</v>
      </c>
      <c r="D62" s="23"/>
      <c r="E62" s="9"/>
      <c r="F62" s="5"/>
    </row>
    <row r="63" spans="2:6" x14ac:dyDescent="0.2">
      <c r="B63" s="7" t="s">
        <v>32</v>
      </c>
      <c r="C63" s="4">
        <v>0.47199999999999998</v>
      </c>
      <c r="D63" s="21">
        <f t="shared" si="0"/>
        <v>0.45299999999999996</v>
      </c>
      <c r="E63" s="4">
        <f>D63-$D$49</f>
        <v>0.42549999999999993</v>
      </c>
      <c r="F63" s="5">
        <f t="shared" si="1"/>
        <v>9.4449999999999985</v>
      </c>
    </row>
    <row r="64" spans="2:6" x14ac:dyDescent="0.2">
      <c r="B64" s="7" t="s">
        <v>6</v>
      </c>
      <c r="C64" s="4">
        <v>0.434</v>
      </c>
      <c r="D64" s="23"/>
      <c r="E64" s="9"/>
      <c r="F64" s="5"/>
    </row>
    <row r="65" spans="2:6" x14ac:dyDescent="0.2">
      <c r="B65" s="7" t="s">
        <v>33</v>
      </c>
      <c r="C65" s="4">
        <v>0.63700000000000001</v>
      </c>
      <c r="D65" s="21">
        <f t="shared" si="0"/>
        <v>0.66599999999999993</v>
      </c>
      <c r="E65" s="4">
        <f>D65-$D$49</f>
        <v>0.63849999999999996</v>
      </c>
      <c r="F65" s="5">
        <f t="shared" si="1"/>
        <v>14.77</v>
      </c>
    </row>
    <row r="66" spans="2:6" x14ac:dyDescent="0.2">
      <c r="B66" s="7" t="s">
        <v>6</v>
      </c>
      <c r="C66" s="4">
        <v>0.69499999999999995</v>
      </c>
      <c r="D66" s="23"/>
      <c r="E66" s="9"/>
      <c r="F66" s="5"/>
    </row>
    <row r="67" spans="2:6" x14ac:dyDescent="0.2">
      <c r="B67" s="7" t="s">
        <v>34</v>
      </c>
      <c r="C67" s="4">
        <v>0.52700000000000002</v>
      </c>
      <c r="D67" s="21">
        <f t="shared" si="0"/>
        <v>0.504</v>
      </c>
      <c r="E67" s="4">
        <f>D67-$D$49</f>
        <v>0.47649999999999998</v>
      </c>
      <c r="F67" s="5">
        <f t="shared" si="1"/>
        <v>10.719999999999999</v>
      </c>
    </row>
    <row r="68" spans="2:6" x14ac:dyDescent="0.2">
      <c r="B68" s="7" t="s">
        <v>6</v>
      </c>
      <c r="C68" s="4">
        <v>0.48099999999999998</v>
      </c>
      <c r="D68" s="23"/>
      <c r="E68" s="9"/>
      <c r="F68" s="5"/>
    </row>
    <row r="69" spans="2:6" x14ac:dyDescent="0.2">
      <c r="B69" s="8" t="s">
        <v>35</v>
      </c>
      <c r="C69" s="4">
        <v>0.82699999999999996</v>
      </c>
      <c r="D69" s="21">
        <f t="shared" si="0"/>
        <v>0.83549999999999991</v>
      </c>
      <c r="E69" s="4">
        <f>D69-$D$49</f>
        <v>0.80799999999999994</v>
      </c>
      <c r="F69" s="5">
        <f t="shared" si="1"/>
        <v>19.0075</v>
      </c>
    </row>
    <row r="70" spans="2:6" x14ac:dyDescent="0.2">
      <c r="B70" s="7" t="s">
        <v>6</v>
      </c>
      <c r="C70" s="4">
        <v>0.84399999999999997</v>
      </c>
      <c r="D70" s="23"/>
      <c r="E70" s="9"/>
      <c r="F70" s="5"/>
    </row>
    <row r="71" spans="2:6" x14ac:dyDescent="0.2">
      <c r="B71" s="7" t="s">
        <v>36</v>
      </c>
      <c r="C71" s="4">
        <v>0.69499999999999995</v>
      </c>
      <c r="D71" s="21">
        <f t="shared" ref="D71:D73" si="2">AVERAGE(C71:C72)</f>
        <v>0.64999999999999991</v>
      </c>
      <c r="E71" s="4">
        <f>D71-$D$49</f>
        <v>0.62249999999999994</v>
      </c>
      <c r="F71" s="5">
        <f t="shared" si="1"/>
        <v>14.37</v>
      </c>
    </row>
    <row r="72" spans="2:6" x14ac:dyDescent="0.2">
      <c r="B72" s="7" t="s">
        <v>6</v>
      </c>
      <c r="C72" s="4">
        <v>0.60499999999999998</v>
      </c>
      <c r="D72" s="23"/>
      <c r="E72" s="9"/>
      <c r="F72" s="5"/>
    </row>
    <row r="73" spans="2:6" x14ac:dyDescent="0.2">
      <c r="B73" s="7" t="s">
        <v>37</v>
      </c>
      <c r="C73" s="4">
        <v>0.60499999999999998</v>
      </c>
      <c r="D73" s="21">
        <f t="shared" si="2"/>
        <v>0.58549999999999991</v>
      </c>
      <c r="E73" s="4">
        <f>D73-$D$49</f>
        <v>0.55799999999999994</v>
      </c>
      <c r="F73" s="5">
        <f t="shared" ref="F73" si="3">0.001*((E73-$K$5)/$K$6)/0.004</f>
        <v>12.757499999999999</v>
      </c>
    </row>
    <row r="74" spans="2:6" x14ac:dyDescent="0.2">
      <c r="B74" s="7" t="s">
        <v>6</v>
      </c>
      <c r="C74" s="4">
        <v>0.56599999999999995</v>
      </c>
      <c r="D74" s="25"/>
      <c r="F74" s="5"/>
    </row>
  </sheetData>
  <mergeCells count="1">
    <mergeCell ref="B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Elisabetta Piva</dc:creator>
  <cp:lastModifiedBy>Elisabetta Piva</cp:lastModifiedBy>
  <dcterms:created xsi:type="dcterms:W3CDTF">2024-04-04T14:21:58Z</dcterms:created>
  <dcterms:modified xsi:type="dcterms:W3CDTF">2025-08-19T13:18:54Z</dcterms:modified>
</cp:coreProperties>
</file>